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rkusz1" sheetId="1" r:id="rId1"/>
  </sheets>
  <definedNames>
    <definedName name="_xlnm.Print_Area" localSheetId="0">'Arkusz1'!$A$1:$H$57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<sst xmlns="http://schemas.openxmlformats.org/spreadsheetml/2006/main" count="61" uniqueCount="45">
  <si>
    <t>Zadanie</t>
  </si>
  <si>
    <t>wynagrodzenia osobowe pracowników</t>
  </si>
  <si>
    <t>dodatkowe wynagrodzenia roczne</t>
  </si>
  <si>
    <t>składki na ubezpieczenia społeczne</t>
  </si>
  <si>
    <t>składki na Fundusz Pracy</t>
  </si>
  <si>
    <t>75011  Urzędy wojewódzkie : Razem</t>
  </si>
  <si>
    <t>750  Administracja publiczna - Razem</t>
  </si>
  <si>
    <t>75414  Obrona cywilna : Razem</t>
  </si>
  <si>
    <t>754  Bezpieczeństwo publiczne i ochrona przeciwpożarowa - Razem</t>
  </si>
  <si>
    <t>75101  Urzędy naczelnych organów władzy państwowej, kontroli i ochrony prawa : Razem</t>
  </si>
  <si>
    <t>751  Urzędy naczelnych organów władzy państwowej, kontroli i ochrony prawa oraz sądownictwa - Razem</t>
  </si>
  <si>
    <t>752  Obrona narodowa - Razem</t>
  </si>
  <si>
    <t>podróże służbowe krajowe</t>
  </si>
  <si>
    <t>zakup energii</t>
  </si>
  <si>
    <t>zakup usług pozostałych</t>
  </si>
  <si>
    <t>90015  Oświetlenie ulic, placów i dróg: Razem</t>
  </si>
  <si>
    <t>900  Gospodarka komunalna i ochrona środowiska- Razem</t>
  </si>
  <si>
    <t>Suma            WYDATKI  OGÓŁEM :</t>
  </si>
  <si>
    <t>zakup usług remontowych</t>
  </si>
  <si>
    <t xml:space="preserve">zakup usług pozostałych </t>
  </si>
  <si>
    <t>świadczenia społeczne</t>
  </si>
  <si>
    <t>Dział</t>
  </si>
  <si>
    <t>Parag</t>
  </si>
  <si>
    <t xml:space="preserve">75212 Pozostałe wydatki obronne : Razem  </t>
  </si>
  <si>
    <t>Rozdz</t>
  </si>
  <si>
    <t>Plan pierwotny</t>
  </si>
  <si>
    <t>Plan po zmianach</t>
  </si>
  <si>
    <t>% wykonan</t>
  </si>
  <si>
    <t>różne wydatki na rzecz osób fizycznych</t>
  </si>
  <si>
    <t>zakup materiałów i wyposażenia</t>
  </si>
  <si>
    <t>Sprawozdanie</t>
  </si>
  <si>
    <t>Rady Gminy Michałowice</t>
  </si>
  <si>
    <t>do Uchwały Nr</t>
  </si>
  <si>
    <t>z dnia</t>
  </si>
  <si>
    <t>Wykonanie zadań zleconych z zakresu administracji rządowej za 2004 rok</t>
  </si>
  <si>
    <t>Wykon. 2004 r</t>
  </si>
  <si>
    <t>75113 Wybory do Parlamentu Europejskiego: Razem</t>
  </si>
  <si>
    <t>wydatki na zakupy inwestycyjne jednostek budżetowych</t>
  </si>
  <si>
    <t>składki na ubezpieczenia zdrowotne</t>
  </si>
  <si>
    <t>85214  Zasiłki i pomoc w naturze oraz składki na ubezpieczenia społeczne: Razem</t>
  </si>
  <si>
    <t>85216  Zasiłki irodzinne pielęgnacyjne i wychowawcze: Razem</t>
  </si>
  <si>
    <t>852  Pomoc społeczna - Razem</t>
  </si>
  <si>
    <t>85219- Ośrodki pomocy społecznej : Razem</t>
  </si>
  <si>
    <t>85212  Świadczenia rodzinne oraz składki na ubezpieczenia emerytalne i rentowe z ubezpieczenia społecznego  : Razem</t>
  </si>
  <si>
    <t>85213  Składki na ubezpieczenia zdrowotne opłacone za osoby pobierające niekture świadczenia z pomocy społecznej oraz niektóre świadczenia rodzinne : Razem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</si>
</sst>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0.0%"/>
  </numFmts>
  <fonts count="9">
    <font>
      <sz val="10"/>
      <name val="Arial CE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8"/>
      <name val="Arial CE"/>
      <family val="0"/>
    </font>
    <font>
      <i/>
      <sz val="8"/>
      <name val="Times New Roman"/>
      <family val="1"/>
    </font>
    <font>
      <sz val="8"/>
      <name val="Times New Roman"/>
      <family val="1"/>
    </font>
    <font>
      <sz val="8"/>
      <name val="Arial CE"/>
      <family val="0"/>
    </font>
    <font>
      <b/>
      <sz val="9"/>
      <name val="Arial CE"/>
      <family val="2"/>
    </font>
    <font>
      <sz val="9"/>
      <name val="Arial C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/>
    </xf>
    <xf numFmtId="3" fontId="1" fillId="0" borderId="1" xfId="15" applyNumberFormat="1" applyFont="1" applyBorder="1" applyAlignment="1">
      <alignment horizontal="right" vertical="top" wrapText="1"/>
    </xf>
    <xf numFmtId="3" fontId="2" fillId="0" borderId="1" xfId="15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3" fontId="5" fillId="0" borderId="1" xfId="15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left"/>
    </xf>
    <xf numFmtId="165" fontId="6" fillId="0" borderId="0" xfId="0" applyNumberFormat="1" applyFont="1" applyAlignment="1">
      <alignment vertical="top" wrapText="1"/>
    </xf>
    <xf numFmtId="1" fontId="1" fillId="0" borderId="1" xfId="0" applyNumberFormat="1" applyFont="1" applyBorder="1" applyAlignment="1">
      <alignment horizontal="center" vertical="top"/>
    </xf>
    <xf numFmtId="165" fontId="5" fillId="0" borderId="1" xfId="0" applyNumberFormat="1" applyFont="1" applyBorder="1" applyAlignment="1">
      <alignment vertical="top"/>
    </xf>
    <xf numFmtId="165" fontId="4" fillId="0" borderId="1" xfId="0" applyNumberFormat="1" applyFont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165" fontId="5" fillId="0" borderId="0" xfId="0" applyNumberFormat="1" applyFont="1" applyAlignment="1">
      <alignment vertical="top"/>
    </xf>
    <xf numFmtId="165" fontId="6" fillId="0" borderId="0" xfId="0" applyNumberFormat="1" applyFont="1" applyAlignment="1">
      <alignment vertical="top"/>
    </xf>
    <xf numFmtId="3" fontId="4" fillId="0" borderId="1" xfId="15" applyNumberFormat="1" applyFont="1" applyBorder="1" applyAlignment="1">
      <alignment horizontal="righ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1" fillId="0" borderId="0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165" fontId="1" fillId="0" borderId="4" xfId="0" applyNumberFormat="1" applyFont="1" applyBorder="1" applyAlignment="1">
      <alignment vertical="top"/>
    </xf>
    <xf numFmtId="165" fontId="1" fillId="0" borderId="5" xfId="0" applyNumberFormat="1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3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4"/>
  <sheetViews>
    <sheetView tabSelected="1" view="pageBreakPreview" zoomScaleSheetLayoutView="100" workbookViewId="0" topLeftCell="A1">
      <selection activeCell="C48" sqref="C48"/>
    </sheetView>
  </sheetViews>
  <sheetFormatPr defaultColWidth="9.00390625" defaultRowHeight="12.75"/>
  <cols>
    <col min="1" max="1" width="5.00390625" style="0" customWidth="1"/>
    <col min="2" max="2" width="5.625" style="0" customWidth="1"/>
    <col min="3" max="3" width="4.75390625" style="0" customWidth="1"/>
    <col min="4" max="4" width="32.375" style="0" customWidth="1"/>
    <col min="5" max="6" width="8.375" style="0" customWidth="1"/>
    <col min="8" max="8" width="9.125" style="23" customWidth="1"/>
  </cols>
  <sheetData>
    <row r="1" spans="1:10" ht="12.75" customHeight="1">
      <c r="A1" s="8"/>
      <c r="B1" s="8"/>
      <c r="C1" s="8"/>
      <c r="D1" s="15"/>
      <c r="E1" s="33" t="s">
        <v>30</v>
      </c>
      <c r="F1" s="33"/>
      <c r="G1" s="33"/>
      <c r="H1" s="28"/>
      <c r="I1" s="1"/>
      <c r="J1" s="1"/>
    </row>
    <row r="2" spans="1:10" ht="12.75" customHeight="1">
      <c r="A2" s="8"/>
      <c r="B2" s="8"/>
      <c r="C2" s="8"/>
      <c r="D2" s="15"/>
      <c r="E2" s="33" t="s">
        <v>32</v>
      </c>
      <c r="F2" s="35"/>
      <c r="G2" s="35"/>
      <c r="H2" s="35"/>
      <c r="I2" s="1"/>
      <c r="J2" s="1"/>
    </row>
    <row r="3" spans="1:10" ht="12.75" customHeight="1">
      <c r="A3" s="8"/>
      <c r="B3" s="8"/>
      <c r="C3" s="8"/>
      <c r="D3" s="15"/>
      <c r="E3" s="33" t="s">
        <v>31</v>
      </c>
      <c r="F3" s="33"/>
      <c r="G3" s="33"/>
      <c r="H3" s="34"/>
      <c r="I3" s="1"/>
      <c r="J3" s="1"/>
    </row>
    <row r="4" spans="1:10" ht="12.75" customHeight="1">
      <c r="A4" s="8"/>
      <c r="B4" s="8"/>
      <c r="C4" s="8"/>
      <c r="D4" s="15"/>
      <c r="E4" s="33" t="s">
        <v>33</v>
      </c>
      <c r="F4" s="33"/>
      <c r="G4" s="33"/>
      <c r="H4" s="35"/>
      <c r="I4" s="1"/>
      <c r="J4" s="1"/>
    </row>
    <row r="5" spans="1:10" ht="12.75" customHeight="1">
      <c r="A5" s="8"/>
      <c r="B5" s="8"/>
      <c r="C5" s="8"/>
      <c r="D5" s="15"/>
      <c r="E5" s="27"/>
      <c r="F5" s="27"/>
      <c r="G5" s="27"/>
      <c r="H5" s="1"/>
      <c r="I5" s="1"/>
      <c r="J5" s="1"/>
    </row>
    <row r="6" spans="1:10" ht="12.75">
      <c r="A6" s="29" t="s">
        <v>34</v>
      </c>
      <c r="B6" s="29"/>
      <c r="C6" s="29"/>
      <c r="D6" s="29"/>
      <c r="E6" s="29"/>
      <c r="F6" s="16"/>
      <c r="G6" s="16"/>
      <c r="H6" s="17"/>
      <c r="I6" s="1"/>
      <c r="J6" s="1"/>
    </row>
    <row r="7" spans="1:8" ht="12.75">
      <c r="A7" s="30" t="s">
        <v>21</v>
      </c>
      <c r="B7" s="30" t="s">
        <v>24</v>
      </c>
      <c r="C7" s="30" t="s">
        <v>22</v>
      </c>
      <c r="D7" s="30" t="s">
        <v>0</v>
      </c>
      <c r="E7" s="40" t="s">
        <v>25</v>
      </c>
      <c r="F7" s="38" t="s">
        <v>26</v>
      </c>
      <c r="G7" s="38" t="s">
        <v>35</v>
      </c>
      <c r="H7" s="36" t="s">
        <v>27</v>
      </c>
    </row>
    <row r="8" spans="1:8" ht="12.75">
      <c r="A8" s="31"/>
      <c r="B8" s="31"/>
      <c r="C8" s="31"/>
      <c r="D8" s="31"/>
      <c r="E8" s="40"/>
      <c r="F8" s="39"/>
      <c r="G8" s="39"/>
      <c r="H8" s="37"/>
    </row>
    <row r="9" spans="1:8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18">
        <v>8</v>
      </c>
    </row>
    <row r="10" spans="1:8" ht="12.75">
      <c r="A10" s="11">
        <v>750</v>
      </c>
      <c r="B10" s="9">
        <v>75011</v>
      </c>
      <c r="C10" s="9">
        <v>4010</v>
      </c>
      <c r="D10" s="12" t="s">
        <v>1</v>
      </c>
      <c r="E10" s="13">
        <v>55970</v>
      </c>
      <c r="F10" s="13">
        <v>55970</v>
      </c>
      <c r="G10" s="13">
        <v>55970</v>
      </c>
      <c r="H10" s="19">
        <f>SUM(G10/F10)</f>
        <v>1</v>
      </c>
    </row>
    <row r="11" spans="1:8" ht="12.75">
      <c r="A11" s="11"/>
      <c r="B11" s="9"/>
      <c r="C11" s="9">
        <v>4040</v>
      </c>
      <c r="D11" s="12" t="s">
        <v>2</v>
      </c>
      <c r="E11" s="13">
        <v>5000</v>
      </c>
      <c r="F11" s="13">
        <v>5000</v>
      </c>
      <c r="G11" s="13">
        <v>5000</v>
      </c>
      <c r="H11" s="19">
        <f aca="true" t="shared" si="0" ref="H11:H56">SUM(G11/F11)</f>
        <v>1</v>
      </c>
    </row>
    <row r="12" spans="1:8" ht="12.75">
      <c r="A12" s="11"/>
      <c r="B12" s="9"/>
      <c r="C12" s="9">
        <v>4110</v>
      </c>
      <c r="D12" s="12" t="s">
        <v>3</v>
      </c>
      <c r="E12" s="13">
        <v>10493</v>
      </c>
      <c r="F12" s="13">
        <v>10493</v>
      </c>
      <c r="G12" s="13">
        <v>10493</v>
      </c>
      <c r="H12" s="19">
        <f t="shared" si="0"/>
        <v>1</v>
      </c>
    </row>
    <row r="13" spans="1:8" ht="12.75">
      <c r="A13" s="11"/>
      <c r="B13" s="9"/>
      <c r="C13" s="9">
        <v>4120</v>
      </c>
      <c r="D13" s="11" t="s">
        <v>4</v>
      </c>
      <c r="E13" s="13">
        <v>1492</v>
      </c>
      <c r="F13" s="13">
        <v>1492</v>
      </c>
      <c r="G13" s="13">
        <v>1492</v>
      </c>
      <c r="H13" s="19">
        <f t="shared" si="0"/>
        <v>1</v>
      </c>
    </row>
    <row r="14" spans="1:8" ht="12.75">
      <c r="A14" s="6"/>
      <c r="B14" s="5"/>
      <c r="C14" s="32" t="s">
        <v>5</v>
      </c>
      <c r="D14" s="32"/>
      <c r="E14" s="4">
        <f>SUM(E10:E13)</f>
        <v>72955</v>
      </c>
      <c r="F14" s="4">
        <f>SUM(F10:F13)</f>
        <v>72955</v>
      </c>
      <c r="G14" s="4">
        <f>SUM(G10:G13)</f>
        <v>72955</v>
      </c>
      <c r="H14" s="20">
        <f t="shared" si="0"/>
        <v>1</v>
      </c>
    </row>
    <row r="15" spans="1:8" ht="12.75">
      <c r="A15" s="41" t="s">
        <v>6</v>
      </c>
      <c r="B15" s="41"/>
      <c r="C15" s="41"/>
      <c r="D15" s="41"/>
      <c r="E15" s="3">
        <f>SUM(E14)</f>
        <v>72955</v>
      </c>
      <c r="F15" s="3">
        <f>SUM(F14)</f>
        <v>72955</v>
      </c>
      <c r="G15" s="3">
        <f>SUM(G14)</f>
        <v>72955</v>
      </c>
      <c r="H15" s="21">
        <f t="shared" si="0"/>
        <v>1</v>
      </c>
    </row>
    <row r="16" spans="1:8" ht="12.75">
      <c r="A16" s="9">
        <v>751</v>
      </c>
      <c r="B16" s="9">
        <v>75101</v>
      </c>
      <c r="C16" s="9">
        <v>4110</v>
      </c>
      <c r="D16" s="12" t="s">
        <v>3</v>
      </c>
      <c r="E16" s="13">
        <v>320</v>
      </c>
      <c r="F16" s="13">
        <v>320</v>
      </c>
      <c r="G16" s="13">
        <v>319</v>
      </c>
      <c r="H16" s="19">
        <f t="shared" si="0"/>
        <v>0.996875</v>
      </c>
    </row>
    <row r="17" spans="1:8" ht="12.75">
      <c r="A17" s="11"/>
      <c r="B17" s="11"/>
      <c r="C17" s="9">
        <v>4120</v>
      </c>
      <c r="D17" s="12" t="s">
        <v>4</v>
      </c>
      <c r="E17" s="13">
        <v>46</v>
      </c>
      <c r="F17" s="13">
        <v>46</v>
      </c>
      <c r="G17" s="13">
        <v>45</v>
      </c>
      <c r="H17" s="19">
        <f t="shared" si="0"/>
        <v>0.9782608695652174</v>
      </c>
    </row>
    <row r="18" spans="1:8" ht="12.75">
      <c r="A18" s="11"/>
      <c r="B18" s="11"/>
      <c r="C18" s="10">
        <v>4300</v>
      </c>
      <c r="D18" s="12" t="s">
        <v>14</v>
      </c>
      <c r="E18" s="13">
        <v>1854</v>
      </c>
      <c r="F18" s="13">
        <v>1854</v>
      </c>
      <c r="G18" s="13">
        <v>1854</v>
      </c>
      <c r="H18" s="19">
        <f t="shared" si="0"/>
        <v>1</v>
      </c>
    </row>
    <row r="19" spans="1:8" ht="23.25" customHeight="1">
      <c r="A19" s="6"/>
      <c r="B19" s="6"/>
      <c r="C19" s="32" t="s">
        <v>9</v>
      </c>
      <c r="D19" s="32"/>
      <c r="E19" s="4">
        <f>SUM(E16:E18)</f>
        <v>2220</v>
      </c>
      <c r="F19" s="4">
        <f>SUM(F16:F18)</f>
        <v>2220</v>
      </c>
      <c r="G19" s="4">
        <f>SUM(G16:G18)</f>
        <v>2218</v>
      </c>
      <c r="H19" s="20">
        <f t="shared" si="0"/>
        <v>0.9990990990990991</v>
      </c>
    </row>
    <row r="20" spans="1:8" ht="12.75" customHeight="1">
      <c r="A20" s="6"/>
      <c r="B20" s="11">
        <v>75113</v>
      </c>
      <c r="C20" s="9">
        <v>3030</v>
      </c>
      <c r="D20" s="14" t="s">
        <v>28</v>
      </c>
      <c r="E20" s="13">
        <v>0</v>
      </c>
      <c r="F20" s="13">
        <v>8680</v>
      </c>
      <c r="G20" s="13">
        <v>8680</v>
      </c>
      <c r="H20" s="19">
        <f aca="true" t="shared" si="1" ref="H20:H27">SUM(G20/F20)</f>
        <v>1</v>
      </c>
    </row>
    <row r="21" spans="1:8" ht="12.75" customHeight="1">
      <c r="A21" s="6"/>
      <c r="B21" s="11"/>
      <c r="C21" s="9">
        <v>4110</v>
      </c>
      <c r="D21" s="12" t="s">
        <v>3</v>
      </c>
      <c r="E21" s="13">
        <v>0</v>
      </c>
      <c r="F21" s="13">
        <v>207</v>
      </c>
      <c r="G21" s="13">
        <v>207</v>
      </c>
      <c r="H21" s="19">
        <f t="shared" si="1"/>
        <v>1</v>
      </c>
    </row>
    <row r="22" spans="1:8" ht="12.75" customHeight="1">
      <c r="A22" s="6"/>
      <c r="B22" s="11"/>
      <c r="C22" s="9">
        <v>4120</v>
      </c>
      <c r="D22" s="11" t="s">
        <v>4</v>
      </c>
      <c r="E22" s="13">
        <v>0</v>
      </c>
      <c r="F22" s="13">
        <v>29</v>
      </c>
      <c r="G22" s="13">
        <v>29</v>
      </c>
      <c r="H22" s="19">
        <f t="shared" si="1"/>
        <v>1</v>
      </c>
    </row>
    <row r="23" spans="1:8" ht="12.75" customHeight="1">
      <c r="A23" s="6"/>
      <c r="B23" s="11"/>
      <c r="C23" s="25">
        <v>4210</v>
      </c>
      <c r="D23" s="12" t="s">
        <v>29</v>
      </c>
      <c r="E23" s="13">
        <v>0</v>
      </c>
      <c r="F23" s="13">
        <v>4416</v>
      </c>
      <c r="G23" s="13">
        <v>4416</v>
      </c>
      <c r="H23" s="19">
        <f t="shared" si="1"/>
        <v>1</v>
      </c>
    </row>
    <row r="24" spans="1:8" ht="12.75" customHeight="1">
      <c r="A24" s="6"/>
      <c r="B24" s="11"/>
      <c r="C24" s="25">
        <v>4300</v>
      </c>
      <c r="D24" s="12" t="s">
        <v>14</v>
      </c>
      <c r="E24" s="13">
        <v>0</v>
      </c>
      <c r="F24" s="13">
        <v>1820</v>
      </c>
      <c r="G24" s="13">
        <v>1820</v>
      </c>
      <c r="H24" s="19">
        <f t="shared" si="1"/>
        <v>1</v>
      </c>
    </row>
    <row r="25" spans="1:8" ht="12.75" customHeight="1">
      <c r="A25" s="6"/>
      <c r="B25" s="11"/>
      <c r="C25" s="25">
        <v>4410</v>
      </c>
      <c r="D25" s="26" t="s">
        <v>12</v>
      </c>
      <c r="E25" s="13">
        <v>0</v>
      </c>
      <c r="F25" s="13">
        <v>400</v>
      </c>
      <c r="G25" s="13">
        <v>400</v>
      </c>
      <c r="H25" s="19">
        <f t="shared" si="1"/>
        <v>1</v>
      </c>
    </row>
    <row r="26" spans="1:8" ht="12.75" customHeight="1">
      <c r="A26" s="6"/>
      <c r="B26" s="11"/>
      <c r="C26" s="42" t="s">
        <v>36</v>
      </c>
      <c r="D26" s="43"/>
      <c r="E26" s="24">
        <f>SUM(E20:E23)</f>
        <v>0</v>
      </c>
      <c r="F26" s="24">
        <f>SUM(F20:F25)</f>
        <v>15552</v>
      </c>
      <c r="G26" s="24">
        <f>SUM(G20:G25)</f>
        <v>15552</v>
      </c>
      <c r="H26" s="19">
        <f t="shared" si="1"/>
        <v>1</v>
      </c>
    </row>
    <row r="27" spans="1:8" ht="23.25" customHeight="1">
      <c r="A27" s="41" t="s">
        <v>10</v>
      </c>
      <c r="B27" s="41"/>
      <c r="C27" s="41"/>
      <c r="D27" s="41"/>
      <c r="E27" s="3">
        <f>SUM(E19+E26)</f>
        <v>2220</v>
      </c>
      <c r="F27" s="3">
        <f>SUM(F19+F26)</f>
        <v>17772</v>
      </c>
      <c r="G27" s="3">
        <f>SUM(G19+G26)</f>
        <v>17770</v>
      </c>
      <c r="H27" s="19">
        <f t="shared" si="1"/>
        <v>0.9998874634256133</v>
      </c>
    </row>
    <row r="28" spans="1:8" ht="12.75">
      <c r="A28" s="11">
        <v>752</v>
      </c>
      <c r="B28" s="9">
        <v>75212</v>
      </c>
      <c r="C28" s="9">
        <v>4270</v>
      </c>
      <c r="D28" s="12" t="s">
        <v>18</v>
      </c>
      <c r="E28" s="13">
        <v>700</v>
      </c>
      <c r="F28" s="13">
        <v>700</v>
      </c>
      <c r="G28" s="13">
        <v>700</v>
      </c>
      <c r="H28" s="19">
        <f t="shared" si="0"/>
        <v>1</v>
      </c>
    </row>
    <row r="29" spans="1:8" ht="12.75">
      <c r="A29" s="6"/>
      <c r="B29" s="6"/>
      <c r="C29" s="32" t="s">
        <v>23</v>
      </c>
      <c r="D29" s="32"/>
      <c r="E29" s="4">
        <f aca="true" t="shared" si="2" ref="E29:G30">SUM(E28)</f>
        <v>700</v>
      </c>
      <c r="F29" s="4">
        <f t="shared" si="2"/>
        <v>700</v>
      </c>
      <c r="G29" s="4">
        <f t="shared" si="2"/>
        <v>700</v>
      </c>
      <c r="H29" s="20">
        <f t="shared" si="0"/>
        <v>1</v>
      </c>
    </row>
    <row r="30" spans="1:8" ht="12.75">
      <c r="A30" s="41" t="s">
        <v>11</v>
      </c>
      <c r="B30" s="41"/>
      <c r="C30" s="41"/>
      <c r="D30" s="41"/>
      <c r="E30" s="3">
        <f t="shared" si="2"/>
        <v>700</v>
      </c>
      <c r="F30" s="3">
        <f t="shared" si="2"/>
        <v>700</v>
      </c>
      <c r="G30" s="3">
        <f t="shared" si="2"/>
        <v>700</v>
      </c>
      <c r="H30" s="21">
        <f t="shared" si="0"/>
        <v>1</v>
      </c>
    </row>
    <row r="31" spans="1:8" ht="12.75">
      <c r="A31" s="9">
        <v>754</v>
      </c>
      <c r="B31" s="9">
        <v>75414</v>
      </c>
      <c r="C31" s="9">
        <v>4300</v>
      </c>
      <c r="D31" s="12" t="s">
        <v>19</v>
      </c>
      <c r="E31" s="13">
        <v>400</v>
      </c>
      <c r="F31" s="13">
        <v>400</v>
      </c>
      <c r="G31" s="13">
        <v>400</v>
      </c>
      <c r="H31" s="19">
        <f t="shared" si="0"/>
        <v>1</v>
      </c>
    </row>
    <row r="32" spans="1:8" ht="13.5" customHeight="1">
      <c r="A32" s="6"/>
      <c r="B32" s="5"/>
      <c r="C32" s="32" t="s">
        <v>7</v>
      </c>
      <c r="D32" s="32"/>
      <c r="E32" s="4">
        <f aca="true" t="shared" si="3" ref="E32:G33">SUM(E31)</f>
        <v>400</v>
      </c>
      <c r="F32" s="4">
        <f t="shared" si="3"/>
        <v>400</v>
      </c>
      <c r="G32" s="4">
        <f t="shared" si="3"/>
        <v>400</v>
      </c>
      <c r="H32" s="20">
        <f t="shared" si="0"/>
        <v>1</v>
      </c>
    </row>
    <row r="33" spans="1:8" ht="21" customHeight="1">
      <c r="A33" s="41" t="s">
        <v>8</v>
      </c>
      <c r="B33" s="41"/>
      <c r="C33" s="41"/>
      <c r="D33" s="41"/>
      <c r="E33" s="3">
        <f t="shared" si="3"/>
        <v>400</v>
      </c>
      <c r="F33" s="3">
        <f t="shared" si="3"/>
        <v>400</v>
      </c>
      <c r="G33" s="3">
        <f t="shared" si="3"/>
        <v>400</v>
      </c>
      <c r="H33" s="21">
        <f t="shared" si="0"/>
        <v>1</v>
      </c>
    </row>
    <row r="34" spans="1:8" ht="14.25" customHeight="1">
      <c r="A34" s="11">
        <v>852</v>
      </c>
      <c r="B34" s="9">
        <v>85212</v>
      </c>
      <c r="C34" s="9">
        <v>3110</v>
      </c>
      <c r="D34" s="11" t="s">
        <v>20</v>
      </c>
      <c r="E34" s="13">
        <v>0</v>
      </c>
      <c r="F34" s="13">
        <v>525640</v>
      </c>
      <c r="G34" s="13">
        <v>480762</v>
      </c>
      <c r="H34" s="19">
        <f>SUM(G34/F34)</f>
        <v>0.9146221748725364</v>
      </c>
    </row>
    <row r="35" spans="1:8" ht="14.25" customHeight="1">
      <c r="A35" s="11"/>
      <c r="B35" s="9"/>
      <c r="C35" s="9">
        <v>4010</v>
      </c>
      <c r="D35" s="11" t="s">
        <v>4</v>
      </c>
      <c r="E35" s="13">
        <v>0</v>
      </c>
      <c r="F35" s="13">
        <v>5970</v>
      </c>
      <c r="G35" s="13">
        <v>5810</v>
      </c>
      <c r="H35" s="19">
        <f aca="true" t="shared" si="4" ref="H35:H40">SUM(G35/F35)</f>
        <v>0.9731993299832495</v>
      </c>
    </row>
    <row r="36" spans="1:8" ht="14.25" customHeight="1">
      <c r="A36" s="11"/>
      <c r="B36" s="9"/>
      <c r="C36" s="9">
        <v>4110</v>
      </c>
      <c r="D36" s="11" t="s">
        <v>4</v>
      </c>
      <c r="E36" s="13">
        <v>0</v>
      </c>
      <c r="F36" s="13">
        <v>1090</v>
      </c>
      <c r="G36" s="13">
        <v>1057</v>
      </c>
      <c r="H36" s="19">
        <f t="shared" si="4"/>
        <v>0.9697247706422019</v>
      </c>
    </row>
    <row r="37" spans="1:8" ht="14.25" customHeight="1">
      <c r="A37" s="11"/>
      <c r="B37" s="9"/>
      <c r="C37" s="9">
        <v>4120</v>
      </c>
      <c r="D37" s="11" t="s">
        <v>4</v>
      </c>
      <c r="E37" s="13">
        <v>0</v>
      </c>
      <c r="F37" s="13">
        <v>160</v>
      </c>
      <c r="G37" s="13">
        <v>142</v>
      </c>
      <c r="H37" s="19">
        <f t="shared" si="4"/>
        <v>0.8875</v>
      </c>
    </row>
    <row r="38" spans="1:8" ht="14.25" customHeight="1">
      <c r="A38" s="11"/>
      <c r="B38" s="9"/>
      <c r="C38" s="9">
        <v>4210</v>
      </c>
      <c r="D38" s="12" t="s">
        <v>29</v>
      </c>
      <c r="E38" s="13">
        <v>0</v>
      </c>
      <c r="F38" s="13">
        <v>580</v>
      </c>
      <c r="G38" s="13">
        <v>395</v>
      </c>
      <c r="H38" s="19">
        <f t="shared" si="4"/>
        <v>0.6810344827586207</v>
      </c>
    </row>
    <row r="39" spans="1:8" ht="14.25" customHeight="1">
      <c r="A39" s="11"/>
      <c r="B39" s="9"/>
      <c r="C39" s="9">
        <v>4300</v>
      </c>
      <c r="D39" s="12" t="s">
        <v>14</v>
      </c>
      <c r="E39" s="13">
        <v>0</v>
      </c>
      <c r="F39" s="13">
        <v>3656</v>
      </c>
      <c r="G39" s="13">
        <v>2170</v>
      </c>
      <c r="H39" s="19">
        <f t="shared" si="4"/>
        <v>0.5935448577680525</v>
      </c>
    </row>
    <row r="40" spans="1:8" ht="22.5" customHeight="1">
      <c r="A40" s="11"/>
      <c r="B40" s="9"/>
      <c r="C40" s="9">
        <v>6060</v>
      </c>
      <c r="D40" s="11" t="s">
        <v>37</v>
      </c>
      <c r="E40" s="13">
        <v>0</v>
      </c>
      <c r="F40" s="13">
        <v>5800</v>
      </c>
      <c r="G40" s="13">
        <v>5800</v>
      </c>
      <c r="H40" s="19">
        <f t="shared" si="4"/>
        <v>1</v>
      </c>
    </row>
    <row r="41" spans="1:8" ht="32.25" customHeight="1">
      <c r="A41" s="6"/>
      <c r="B41" s="5"/>
      <c r="C41" s="32" t="s">
        <v>43</v>
      </c>
      <c r="D41" s="32"/>
      <c r="E41" s="4">
        <f>SUM(E34:E34)</f>
        <v>0</v>
      </c>
      <c r="F41" s="4">
        <f>SUM(F34:F40)</f>
        <v>542896</v>
      </c>
      <c r="G41" s="4">
        <f>SUM(G34:G40)</f>
        <v>496136</v>
      </c>
      <c r="H41" s="20">
        <f>SUM(G41/F41)</f>
        <v>0.9138693230379299</v>
      </c>
    </row>
    <row r="42" spans="1:8" ht="12.75">
      <c r="A42" s="11"/>
      <c r="B42" s="9">
        <v>85213</v>
      </c>
      <c r="C42" s="9">
        <v>4130</v>
      </c>
      <c r="D42" s="11" t="s">
        <v>38</v>
      </c>
      <c r="E42" s="13">
        <v>10000</v>
      </c>
      <c r="F42" s="13">
        <v>9300</v>
      </c>
      <c r="G42" s="13">
        <v>9089</v>
      </c>
      <c r="H42" s="19">
        <f t="shared" si="0"/>
        <v>0.9773118279569892</v>
      </c>
    </row>
    <row r="43" spans="1:8" ht="39" customHeight="1">
      <c r="A43" s="6"/>
      <c r="B43" s="5"/>
      <c r="C43" s="32" t="s">
        <v>44</v>
      </c>
      <c r="D43" s="32"/>
      <c r="E43" s="4">
        <f>SUM(E42:E42)</f>
        <v>10000</v>
      </c>
      <c r="F43" s="4">
        <f>SUM(F42:F42)</f>
        <v>9300</v>
      </c>
      <c r="G43" s="4">
        <f>SUM(G42:G42)</f>
        <v>9089</v>
      </c>
      <c r="H43" s="20">
        <f t="shared" si="0"/>
        <v>0.9773118279569892</v>
      </c>
    </row>
    <row r="44" spans="1:8" ht="12.75">
      <c r="A44" s="6"/>
      <c r="B44" s="9">
        <v>85214</v>
      </c>
      <c r="C44" s="9">
        <v>3110</v>
      </c>
      <c r="D44" s="12" t="s">
        <v>20</v>
      </c>
      <c r="E44" s="13">
        <v>144000</v>
      </c>
      <c r="F44" s="13">
        <v>118900</v>
      </c>
      <c r="G44" s="13">
        <v>118900</v>
      </c>
      <c r="H44" s="19">
        <f t="shared" si="0"/>
        <v>1</v>
      </c>
    </row>
    <row r="45" spans="1:8" ht="21.75" customHeight="1">
      <c r="A45" s="6"/>
      <c r="B45" s="5"/>
      <c r="C45" s="32" t="s">
        <v>39</v>
      </c>
      <c r="D45" s="32"/>
      <c r="E45" s="4">
        <f>SUM(E44)</f>
        <v>144000</v>
      </c>
      <c r="F45" s="4">
        <f>SUM(F44)</f>
        <v>118900</v>
      </c>
      <c r="G45" s="4">
        <f>SUM(G44)</f>
        <v>118900</v>
      </c>
      <c r="H45" s="20">
        <f t="shared" si="0"/>
        <v>1</v>
      </c>
    </row>
    <row r="46" spans="1:8" ht="12.75" customHeight="1">
      <c r="A46" s="6"/>
      <c r="B46" s="9">
        <v>85216</v>
      </c>
      <c r="C46" s="9">
        <v>3110</v>
      </c>
      <c r="D46" s="12" t="s">
        <v>20</v>
      </c>
      <c r="E46" s="13">
        <v>15000</v>
      </c>
      <c r="F46" s="13">
        <v>5721</v>
      </c>
      <c r="G46" s="13">
        <v>5721</v>
      </c>
      <c r="H46" s="20">
        <f t="shared" si="0"/>
        <v>1</v>
      </c>
    </row>
    <row r="47" spans="1:8" ht="23.25" customHeight="1">
      <c r="A47" s="6"/>
      <c r="B47" s="5"/>
      <c r="C47" s="32" t="s">
        <v>40</v>
      </c>
      <c r="D47" s="32"/>
      <c r="E47" s="4">
        <f>SUM(E46)</f>
        <v>15000</v>
      </c>
      <c r="F47" s="4">
        <f>SUM(F46)</f>
        <v>5721</v>
      </c>
      <c r="G47" s="4">
        <f>SUM(G46)</f>
        <v>5721</v>
      </c>
      <c r="H47" s="20">
        <f t="shared" si="0"/>
        <v>1</v>
      </c>
    </row>
    <row r="48" spans="1:8" ht="12.75">
      <c r="A48" s="7"/>
      <c r="B48" s="9">
        <v>85219</v>
      </c>
      <c r="C48" s="9">
        <v>4010</v>
      </c>
      <c r="D48" s="12" t="s">
        <v>1</v>
      </c>
      <c r="E48" s="13">
        <v>72650</v>
      </c>
      <c r="F48" s="13">
        <v>23388</v>
      </c>
      <c r="G48" s="13">
        <v>23388</v>
      </c>
      <c r="H48" s="19">
        <f t="shared" si="0"/>
        <v>1</v>
      </c>
    </row>
    <row r="49" spans="1:8" ht="12.75">
      <c r="A49" s="6"/>
      <c r="B49" s="11"/>
      <c r="C49" s="9">
        <v>4040</v>
      </c>
      <c r="D49" s="12" t="s">
        <v>2</v>
      </c>
      <c r="E49" s="13">
        <v>6000</v>
      </c>
      <c r="F49" s="13">
        <v>6000</v>
      </c>
      <c r="G49" s="13">
        <v>6000</v>
      </c>
      <c r="H49" s="19">
        <f t="shared" si="0"/>
        <v>1</v>
      </c>
    </row>
    <row r="50" spans="1:8" ht="12.75">
      <c r="A50" s="6"/>
      <c r="B50" s="11"/>
      <c r="C50" s="9">
        <v>4110</v>
      </c>
      <c r="D50" s="12" t="s">
        <v>3</v>
      </c>
      <c r="E50" s="13">
        <v>14400</v>
      </c>
      <c r="F50" s="13">
        <v>5346</v>
      </c>
      <c r="G50" s="13">
        <v>5345</v>
      </c>
      <c r="H50" s="19">
        <f t="shared" si="0"/>
        <v>0.9998129442573886</v>
      </c>
    </row>
    <row r="51" spans="1:8" ht="12.75">
      <c r="A51" s="6"/>
      <c r="B51" s="11"/>
      <c r="C51" s="9">
        <v>4120</v>
      </c>
      <c r="D51" s="11" t="s">
        <v>4</v>
      </c>
      <c r="E51" s="13">
        <v>1950</v>
      </c>
      <c r="F51" s="13">
        <v>720</v>
      </c>
      <c r="G51" s="13">
        <v>720</v>
      </c>
      <c r="H51" s="19">
        <f t="shared" si="0"/>
        <v>1</v>
      </c>
    </row>
    <row r="52" spans="1:8" ht="12.75">
      <c r="A52" s="6"/>
      <c r="B52" s="6"/>
      <c r="C52" s="32" t="s">
        <v>42</v>
      </c>
      <c r="D52" s="32"/>
      <c r="E52" s="4">
        <f>SUM(E48:E51)</f>
        <v>95000</v>
      </c>
      <c r="F52" s="4">
        <f>SUM(F48:F51)</f>
        <v>35454</v>
      </c>
      <c r="G52" s="4">
        <f>SUM(G48:G51)</f>
        <v>35453</v>
      </c>
      <c r="H52" s="20">
        <f t="shared" si="0"/>
        <v>0.9999717944378631</v>
      </c>
    </row>
    <row r="53" spans="1:8" ht="12.75">
      <c r="A53" s="41" t="s">
        <v>41</v>
      </c>
      <c r="B53" s="41"/>
      <c r="C53" s="41"/>
      <c r="D53" s="41"/>
      <c r="E53" s="3">
        <f>SUM(E43+E45+E52+E41+E47)</f>
        <v>264000</v>
      </c>
      <c r="F53" s="3">
        <f>SUM(F41+F43+F45+F47+F52)</f>
        <v>712271</v>
      </c>
      <c r="G53" s="3">
        <f>SUM(G41+G43+G45+G47+G52)</f>
        <v>665299</v>
      </c>
      <c r="H53" s="21">
        <f>SUM(G53/F53)</f>
        <v>0.9340531904289239</v>
      </c>
    </row>
    <row r="54" spans="1:8" ht="12.75">
      <c r="A54" s="9">
        <v>900</v>
      </c>
      <c r="B54" s="9">
        <v>90015</v>
      </c>
      <c r="C54" s="9">
        <v>4260</v>
      </c>
      <c r="D54" s="12" t="s">
        <v>13</v>
      </c>
      <c r="E54" s="13">
        <v>64027</v>
      </c>
      <c r="F54" s="13">
        <v>71638</v>
      </c>
      <c r="G54" s="13">
        <v>71638</v>
      </c>
      <c r="H54" s="19">
        <f t="shared" si="0"/>
        <v>1</v>
      </c>
    </row>
    <row r="55" spans="1:8" ht="12.75">
      <c r="A55" s="6"/>
      <c r="B55" s="6"/>
      <c r="C55" s="32" t="s">
        <v>15</v>
      </c>
      <c r="D55" s="32"/>
      <c r="E55" s="4">
        <f>SUM(E54:E54)</f>
        <v>64027</v>
      </c>
      <c r="F55" s="4">
        <f>SUM(F54:F54)</f>
        <v>71638</v>
      </c>
      <c r="G55" s="4">
        <f>SUM(G54:G54)</f>
        <v>71638</v>
      </c>
      <c r="H55" s="20">
        <f t="shared" si="0"/>
        <v>1</v>
      </c>
    </row>
    <row r="56" spans="1:8" ht="12.75">
      <c r="A56" s="41" t="s">
        <v>16</v>
      </c>
      <c r="B56" s="41"/>
      <c r="C56" s="41"/>
      <c r="D56" s="41"/>
      <c r="E56" s="3">
        <f>SUM(E55)</f>
        <v>64027</v>
      </c>
      <c r="F56" s="3">
        <f>SUM(F55)</f>
        <v>71638</v>
      </c>
      <c r="G56" s="3">
        <f>SUM(G55)</f>
        <v>71638</v>
      </c>
      <c r="H56" s="21">
        <f t="shared" si="0"/>
        <v>1</v>
      </c>
    </row>
    <row r="57" spans="1:8" ht="12.75">
      <c r="A57" s="44" t="s">
        <v>17</v>
      </c>
      <c r="B57" s="45"/>
      <c r="C57" s="45"/>
      <c r="D57" s="45"/>
      <c r="E57" s="3">
        <f>SUM(E15+E27+E30+E33+E53+E56)</f>
        <v>404302</v>
      </c>
      <c r="F57" s="3">
        <f>SUM(F15+F27+F30+F33+F53+F56)</f>
        <v>875736</v>
      </c>
      <c r="G57" s="3">
        <f>SUM(G15+G27+G30+G33+G53+G56)</f>
        <v>828762</v>
      </c>
      <c r="H57" s="21">
        <f>SUM(G57/F57)</f>
        <v>0.9463605470141686</v>
      </c>
    </row>
    <row r="58" ht="12.75">
      <c r="H58" s="22"/>
    </row>
    <row r="59" ht="12.75">
      <c r="H59" s="22"/>
    </row>
    <row r="60" ht="12.75">
      <c r="H60" s="22"/>
    </row>
    <row r="61" ht="12.75">
      <c r="H61" s="22"/>
    </row>
    <row r="62" ht="12.75">
      <c r="H62" s="22"/>
    </row>
    <row r="63" ht="12.75">
      <c r="H63" s="22"/>
    </row>
    <row r="64" ht="12.75">
      <c r="H64" s="22"/>
    </row>
    <row r="65" ht="12.75">
      <c r="H65" s="22"/>
    </row>
    <row r="66" ht="12.75">
      <c r="H66" s="22"/>
    </row>
    <row r="67" ht="12.75">
      <c r="H67" s="22"/>
    </row>
    <row r="68" ht="12.75">
      <c r="H68" s="22"/>
    </row>
    <row r="69" ht="12.75">
      <c r="H69" s="22"/>
    </row>
    <row r="70" ht="12.75">
      <c r="H70" s="22"/>
    </row>
    <row r="71" ht="12.75">
      <c r="H71" s="22"/>
    </row>
    <row r="72" ht="12.75">
      <c r="H72" s="22"/>
    </row>
    <row r="73" ht="12.75">
      <c r="H73" s="22"/>
    </row>
    <row r="74" ht="12.75">
      <c r="H74" s="22"/>
    </row>
    <row r="75" ht="12.75">
      <c r="H75" s="22"/>
    </row>
    <row r="76" ht="12.75">
      <c r="H76" s="22"/>
    </row>
    <row r="77" ht="12.75">
      <c r="H77" s="22"/>
    </row>
    <row r="78" ht="12.75">
      <c r="H78" s="22"/>
    </row>
    <row r="79" ht="12.75">
      <c r="H79" s="22"/>
    </row>
    <row r="80" ht="12.75">
      <c r="H80" s="22"/>
    </row>
    <row r="81" ht="12.75">
      <c r="H81" s="22"/>
    </row>
    <row r="82" ht="12.75">
      <c r="H82" s="22"/>
    </row>
    <row r="83" ht="12.75">
      <c r="H83" s="22"/>
    </row>
    <row r="84" ht="12.75">
      <c r="H84" s="22"/>
    </row>
    <row r="85" ht="12.75">
      <c r="H85" s="22"/>
    </row>
    <row r="86" ht="12.75">
      <c r="H86" s="22"/>
    </row>
    <row r="87" ht="12.75">
      <c r="H87" s="22"/>
    </row>
    <row r="88" ht="12.75">
      <c r="H88" s="22"/>
    </row>
    <row r="89" ht="12.75">
      <c r="H89" s="22"/>
    </row>
    <row r="90" ht="12.75">
      <c r="H90" s="22"/>
    </row>
    <row r="91" ht="12.75">
      <c r="H91" s="22"/>
    </row>
    <row r="92" ht="12.75">
      <c r="H92" s="22"/>
    </row>
    <row r="93" ht="12.75">
      <c r="H93" s="22"/>
    </row>
    <row r="94" ht="12.75">
      <c r="H94" s="22"/>
    </row>
    <row r="95" ht="12.75">
      <c r="H95" s="22"/>
    </row>
    <row r="96" ht="12.75">
      <c r="H96" s="22"/>
    </row>
    <row r="97" ht="12.75">
      <c r="H97" s="22"/>
    </row>
    <row r="98" ht="12.75">
      <c r="H98" s="22"/>
    </row>
    <row r="99" ht="12.75">
      <c r="H99" s="22"/>
    </row>
    <row r="100" ht="12.75">
      <c r="H100" s="22"/>
    </row>
    <row r="101" ht="12.75">
      <c r="H101" s="22"/>
    </row>
    <row r="102" ht="12.75">
      <c r="H102" s="22"/>
    </row>
    <row r="103" ht="12.75">
      <c r="H103" s="22"/>
    </row>
    <row r="104" ht="12.75">
      <c r="H104" s="22"/>
    </row>
    <row r="105" ht="12.75">
      <c r="H105" s="22"/>
    </row>
    <row r="106" ht="12.75">
      <c r="H106" s="22"/>
    </row>
    <row r="107" ht="12.75">
      <c r="H107" s="22"/>
    </row>
    <row r="108" ht="12.75">
      <c r="H108" s="22"/>
    </row>
    <row r="109" ht="12.75">
      <c r="H109" s="22"/>
    </row>
    <row r="110" ht="12.75">
      <c r="H110" s="22"/>
    </row>
    <row r="111" ht="12.75">
      <c r="H111" s="22"/>
    </row>
    <row r="112" ht="12.75">
      <c r="H112" s="22"/>
    </row>
    <row r="113" ht="12.75">
      <c r="H113" s="22"/>
    </row>
    <row r="114" ht="12.75">
      <c r="H114" s="22"/>
    </row>
    <row r="115" ht="12.75">
      <c r="H115" s="22"/>
    </row>
    <row r="116" ht="12.75">
      <c r="H116" s="22"/>
    </row>
    <row r="117" ht="12.75">
      <c r="H117" s="22"/>
    </row>
    <row r="118" ht="12.75">
      <c r="H118" s="22"/>
    </row>
    <row r="119" ht="12.75">
      <c r="H119" s="22"/>
    </row>
    <row r="120" ht="12.75">
      <c r="H120" s="22"/>
    </row>
    <row r="121" ht="12.75">
      <c r="H121" s="22"/>
    </row>
    <row r="122" ht="12.75">
      <c r="H122" s="22"/>
    </row>
    <row r="123" ht="12.75">
      <c r="H123" s="22"/>
    </row>
    <row r="124" ht="12.75">
      <c r="H124" s="22"/>
    </row>
    <row r="125" ht="12.75">
      <c r="H125" s="22"/>
    </row>
    <row r="126" ht="12.75">
      <c r="H126" s="22"/>
    </row>
    <row r="127" ht="12.75">
      <c r="H127" s="22"/>
    </row>
    <row r="128" ht="12.75">
      <c r="H128" s="22"/>
    </row>
    <row r="129" ht="12.75">
      <c r="H129" s="22"/>
    </row>
    <row r="130" ht="12.75">
      <c r="H130" s="22"/>
    </row>
    <row r="131" ht="12.75">
      <c r="H131" s="22"/>
    </row>
    <row r="132" ht="12.75">
      <c r="H132" s="22"/>
    </row>
    <row r="133" ht="12.75">
      <c r="H133" s="22"/>
    </row>
    <row r="134" ht="12.75">
      <c r="H134" s="22"/>
    </row>
    <row r="135" ht="12.75">
      <c r="H135" s="22"/>
    </row>
    <row r="136" ht="12.75">
      <c r="H136" s="22"/>
    </row>
    <row r="137" ht="12.75">
      <c r="H137" s="22"/>
    </row>
    <row r="138" ht="12.75">
      <c r="H138" s="22"/>
    </row>
    <row r="139" ht="12.75">
      <c r="H139" s="22"/>
    </row>
    <row r="140" ht="12.75">
      <c r="H140" s="22"/>
    </row>
    <row r="141" ht="12.75">
      <c r="H141" s="22"/>
    </row>
    <row r="142" ht="12.75">
      <c r="H142" s="22"/>
    </row>
    <row r="143" ht="12.75">
      <c r="H143" s="22"/>
    </row>
    <row r="144" ht="12.75">
      <c r="H144" s="22"/>
    </row>
    <row r="145" ht="12.75">
      <c r="H145" s="22"/>
    </row>
    <row r="146" ht="12.75">
      <c r="H146" s="22"/>
    </row>
    <row r="147" ht="12.75">
      <c r="H147" s="22"/>
    </row>
    <row r="148" ht="12.75">
      <c r="H148" s="22"/>
    </row>
    <row r="149" ht="12.75">
      <c r="H149" s="22"/>
    </row>
    <row r="150" ht="12.75">
      <c r="H150" s="22"/>
    </row>
    <row r="151" ht="12.75">
      <c r="H151" s="22"/>
    </row>
    <row r="152" ht="12.75">
      <c r="H152" s="22"/>
    </row>
    <row r="153" ht="12.75">
      <c r="H153" s="22"/>
    </row>
    <row r="154" ht="12.75">
      <c r="H154" s="22"/>
    </row>
    <row r="155" ht="12.75">
      <c r="H155" s="22"/>
    </row>
    <row r="156" ht="12.75">
      <c r="H156" s="22"/>
    </row>
    <row r="157" ht="12.75">
      <c r="H157" s="22"/>
    </row>
    <row r="158" ht="12.75">
      <c r="H158" s="22"/>
    </row>
    <row r="159" ht="12.75">
      <c r="H159" s="22"/>
    </row>
    <row r="160" ht="12.75">
      <c r="H160" s="22"/>
    </row>
    <row r="161" ht="12.75">
      <c r="H161" s="22"/>
    </row>
    <row r="162" ht="12.75">
      <c r="H162" s="22"/>
    </row>
    <row r="163" ht="12.75">
      <c r="H163" s="22"/>
    </row>
    <row r="164" ht="12.75">
      <c r="H164" s="22"/>
    </row>
    <row r="165" ht="12.75">
      <c r="H165" s="22"/>
    </row>
    <row r="166" ht="12.75">
      <c r="H166" s="22"/>
    </row>
    <row r="167" ht="12.75">
      <c r="H167" s="22"/>
    </row>
    <row r="168" ht="12.75">
      <c r="H168" s="22"/>
    </row>
    <row r="169" ht="12.75">
      <c r="H169" s="22"/>
    </row>
    <row r="170" ht="12.75">
      <c r="H170" s="22"/>
    </row>
    <row r="171" ht="12.75">
      <c r="H171" s="22"/>
    </row>
    <row r="172" ht="12.75">
      <c r="H172" s="22"/>
    </row>
    <row r="173" ht="12.75">
      <c r="H173" s="22"/>
    </row>
    <row r="174" ht="12.75">
      <c r="H174" s="22"/>
    </row>
    <row r="175" ht="12.75">
      <c r="H175" s="22"/>
    </row>
    <row r="176" ht="12.75">
      <c r="H176" s="22"/>
    </row>
    <row r="177" ht="12.75">
      <c r="H177" s="22"/>
    </row>
    <row r="178" ht="12.75">
      <c r="H178" s="22"/>
    </row>
    <row r="179" ht="12.75">
      <c r="H179" s="22"/>
    </row>
    <row r="180" ht="12.75">
      <c r="H180" s="22"/>
    </row>
    <row r="181" ht="12.75">
      <c r="H181" s="22"/>
    </row>
    <row r="182" ht="12.75">
      <c r="H182" s="22"/>
    </row>
    <row r="183" ht="12.75">
      <c r="H183" s="22"/>
    </row>
    <row r="184" ht="12.75">
      <c r="H184" s="22"/>
    </row>
    <row r="185" ht="12.75">
      <c r="H185" s="22"/>
    </row>
    <row r="186" ht="12.75">
      <c r="H186" s="22"/>
    </row>
    <row r="187" ht="12.75">
      <c r="H187" s="22"/>
    </row>
    <row r="188" ht="12.75">
      <c r="H188" s="22"/>
    </row>
    <row r="189" ht="12.75">
      <c r="H189" s="22"/>
    </row>
    <row r="190" ht="12.75">
      <c r="H190" s="22"/>
    </row>
    <row r="191" ht="12.75">
      <c r="H191" s="22"/>
    </row>
    <row r="192" ht="12.75">
      <c r="H192" s="22"/>
    </row>
    <row r="193" ht="12.75">
      <c r="H193" s="22"/>
    </row>
    <row r="194" ht="12.75">
      <c r="H194" s="22"/>
    </row>
    <row r="195" ht="12.75">
      <c r="H195" s="22"/>
    </row>
    <row r="196" ht="12.75">
      <c r="H196" s="22"/>
    </row>
    <row r="197" ht="12.75">
      <c r="H197" s="22"/>
    </row>
    <row r="198" ht="12.75">
      <c r="H198" s="22"/>
    </row>
    <row r="199" ht="12.75">
      <c r="H199" s="22"/>
    </row>
    <row r="200" ht="12.75">
      <c r="H200" s="22"/>
    </row>
    <row r="201" ht="12.75">
      <c r="H201" s="22"/>
    </row>
    <row r="202" ht="12.75">
      <c r="H202" s="22"/>
    </row>
    <row r="203" ht="12.75">
      <c r="H203" s="22"/>
    </row>
    <row r="204" ht="12.75">
      <c r="H204" s="22"/>
    </row>
    <row r="205" ht="12.75">
      <c r="H205" s="22"/>
    </row>
    <row r="206" ht="12.75">
      <c r="H206" s="22"/>
    </row>
    <row r="207" ht="12.75">
      <c r="H207" s="22"/>
    </row>
    <row r="208" ht="12.75">
      <c r="H208" s="22"/>
    </row>
    <row r="209" ht="12.75">
      <c r="H209" s="22"/>
    </row>
    <row r="210" ht="12.75">
      <c r="H210" s="22"/>
    </row>
    <row r="211" ht="12.75">
      <c r="H211" s="22"/>
    </row>
    <row r="212" ht="12.75">
      <c r="H212" s="22"/>
    </row>
    <row r="213" ht="12.75">
      <c r="H213" s="22"/>
    </row>
    <row r="214" ht="12.75">
      <c r="H214" s="22"/>
    </row>
    <row r="215" ht="12.75">
      <c r="H215" s="22"/>
    </row>
    <row r="216" ht="12.75">
      <c r="H216" s="22"/>
    </row>
    <row r="217" ht="12.75">
      <c r="H217" s="22"/>
    </row>
    <row r="218" ht="12.75">
      <c r="H218" s="22"/>
    </row>
    <row r="219" ht="12.75">
      <c r="H219" s="22"/>
    </row>
    <row r="220" ht="12.75">
      <c r="H220" s="22"/>
    </row>
    <row r="221" ht="12.75">
      <c r="H221" s="22"/>
    </row>
    <row r="222" ht="12.75">
      <c r="H222" s="22"/>
    </row>
    <row r="223" ht="12.75">
      <c r="H223" s="22"/>
    </row>
    <row r="224" ht="12.75">
      <c r="H224" s="22"/>
    </row>
    <row r="225" ht="12.75">
      <c r="H225" s="22"/>
    </row>
    <row r="226" ht="12.75">
      <c r="H226" s="22"/>
    </row>
    <row r="227" ht="12.75">
      <c r="H227" s="22"/>
    </row>
    <row r="228" ht="12.75">
      <c r="H228" s="22"/>
    </row>
    <row r="229" ht="12.75">
      <c r="H229" s="22"/>
    </row>
    <row r="230" ht="12.75">
      <c r="H230" s="22"/>
    </row>
    <row r="231" ht="12.75">
      <c r="H231" s="22"/>
    </row>
    <row r="232" ht="12.75">
      <c r="H232" s="22"/>
    </row>
    <row r="233" ht="12.75">
      <c r="H233" s="22"/>
    </row>
    <row r="234" ht="12.75">
      <c r="H234" s="22"/>
    </row>
  </sheetData>
  <mergeCells count="31">
    <mergeCell ref="E2:H2"/>
    <mergeCell ref="D7:D8"/>
    <mergeCell ref="A57:D57"/>
    <mergeCell ref="A53:D53"/>
    <mergeCell ref="C14:D14"/>
    <mergeCell ref="A30:D30"/>
    <mergeCell ref="A27:D27"/>
    <mergeCell ref="A15:D15"/>
    <mergeCell ref="C19:D19"/>
    <mergeCell ref="C52:D52"/>
    <mergeCell ref="A56:D56"/>
    <mergeCell ref="C45:D45"/>
    <mergeCell ref="C55:D55"/>
    <mergeCell ref="C47:D47"/>
    <mergeCell ref="E1:G1"/>
    <mergeCell ref="E3:H3"/>
    <mergeCell ref="E4:H4"/>
    <mergeCell ref="H7:H8"/>
    <mergeCell ref="F7:F8"/>
    <mergeCell ref="G7:G8"/>
    <mergeCell ref="E7:E8"/>
    <mergeCell ref="C29:D29"/>
    <mergeCell ref="C32:D32"/>
    <mergeCell ref="A6:E6"/>
    <mergeCell ref="C7:C8"/>
    <mergeCell ref="B7:B8"/>
    <mergeCell ref="C43:D43"/>
    <mergeCell ref="C41:D41"/>
    <mergeCell ref="C26:D26"/>
    <mergeCell ref="A33:D33"/>
    <mergeCell ref="A7:A8"/>
  </mergeCells>
  <printOptions horizontalCentered="1"/>
  <pageMargins left="0.7874015748031497" right="0.7874015748031497" top="0.984251968503937" bottom="0.984251968503937" header="0.5118110236220472" footer="0.5118110236220472"/>
  <pageSetup horizontalDpi="144" verticalDpi="144" orientation="portrait" paperSize="12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WW</cp:lastModifiedBy>
  <cp:lastPrinted>2005-05-30T10:05:38Z</cp:lastPrinted>
  <dcterms:created xsi:type="dcterms:W3CDTF">2000-09-08T10:36:35Z</dcterms:created>
  <dcterms:modified xsi:type="dcterms:W3CDTF">2005-04-25T11:35:07Z</dcterms:modified>
  <cp:category/>
  <cp:version/>
  <cp:contentType/>
  <cp:contentStatus/>
</cp:coreProperties>
</file>